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just.sise\user\prokuser$\liis-greete.kala\My Documents\"/>
    </mc:Choice>
  </mc:AlternateContent>
  <xr:revisionPtr revIDLastSave="0" documentId="13_ncr:1_{2F80DB57-F5E6-4A70-8D2C-050120112334}" xr6:coauthVersionLast="47" xr6:coauthVersionMax="47" xr10:uidLastSave="{00000000-0000-0000-0000-000000000000}"/>
  <bookViews>
    <workbookView xWindow="-120" yWindow="-120" windowWidth="29040" windowHeight="15840" activeTab="1" xr2:uid="{38306A11-003C-4B53-AD65-D2DB01331C85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28" i="2" l="1"/>
  <c r="AJ28" i="2"/>
  <c r="AI28" i="2"/>
  <c r="AH11" i="1"/>
</calcChain>
</file>

<file path=xl/sharedStrings.xml><?xml version="1.0" encoding="utf-8"?>
<sst xmlns="http://schemas.openxmlformats.org/spreadsheetml/2006/main" count="117" uniqueCount="75">
  <si>
    <t>Nimi</t>
  </si>
  <si>
    <t>Ametikoht</t>
  </si>
  <si>
    <t>Valvetunnid</t>
  </si>
  <si>
    <t>Kairi Küngas</t>
  </si>
  <si>
    <t>Juhataja</t>
  </si>
  <si>
    <t>Kauri Sinkevicius</t>
  </si>
  <si>
    <t>Nõunik</t>
  </si>
  <si>
    <t>Allan Rajavee</t>
  </si>
  <si>
    <t>KOKKU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</si>
  <si>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</si>
  <si>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</si>
  <si>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</si>
  <si>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</si>
  <si>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</si>
  <si>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</si>
  <si>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</si>
  <si>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</si>
  <si>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</si>
  <si>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</si>
  <si>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</si>
  <si>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</si>
  <si>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</si>
  <si>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</si>
  <si>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</si>
  <si>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</si>
  <si>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</si>
  <si>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</si>
  <si>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</si>
  <si>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</si>
  <si>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</si>
  <si>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</si>
  <si>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</si>
  <si>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</si>
  <si>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</si>
  <si>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</si>
  <si>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</si>
  <si>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</si>
  <si>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</si>
  <si>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</si>
  <si>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</si>
  <si>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</si>
  <si>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</si>
  <si>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</si>
  <si>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</si>
  <si>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Riigiprokuratuur</t>
  </si>
  <si>
    <t>Abiprokurör</t>
  </si>
  <si>
    <t>Põhja Ringkonnaprokuratuur</t>
  </si>
  <si>
    <t>Ringkonnaprokurör</t>
  </si>
  <si>
    <t>Viru Ringkonnaprokuratuur</t>
  </si>
  <si>
    <t>Gerli Vaher</t>
  </si>
  <si>
    <t>Lääne Ringkonnaprokuratuur</t>
  </si>
  <si>
    <t>Ragnar Plistkin</t>
  </si>
  <si>
    <t>Lõuna Ringkonnaprokuratuur</t>
  </si>
  <si>
    <t>Riigiprokurör</t>
  </si>
  <si>
    <t>Kadi Ruus</t>
  </si>
  <si>
    <t>Pille Juhkov</t>
  </si>
  <si>
    <t>Diana Helila</t>
  </si>
  <si>
    <t>Joonatan Hallik</t>
  </si>
  <si>
    <t>Hendrik Rätsep</t>
  </si>
  <si>
    <t>Irina Tsugart</t>
  </si>
  <si>
    <t>VALVETUNNID DETSEMBER 2024</t>
  </si>
  <si>
    <t>ÜLETUNNID DETSEMBER 2024</t>
  </si>
  <si>
    <t>Raigo Aas</t>
  </si>
  <si>
    <t>Melinda Ülend</t>
  </si>
  <si>
    <t>Jakob Juksaar</t>
  </si>
  <si>
    <t>Margaret Beres</t>
  </si>
  <si>
    <t>Annika Vanatoa</t>
  </si>
  <si>
    <t>Külli Saks</t>
  </si>
  <si>
    <t>Katrin Lindpere</t>
  </si>
  <si>
    <t>Meelis Juursooo</t>
  </si>
  <si>
    <t>Eliisa Sommer</t>
  </si>
  <si>
    <t>Vanemprokurör</t>
  </si>
  <si>
    <t>Mihhail Sinijärv</t>
  </si>
  <si>
    <t>Sergei Listov</t>
  </si>
  <si>
    <t>Eleri Kästik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</si>
</sst>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9"/>
      <color theme="1"/>
      <name val="Arial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FFFFFF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center"/>
    </xf>
    <xf numFmtId="0" fontId="8" fillId="0" borderId="0" xfId="0" applyFont="1"/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11" fillId="6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20" fontId="5" fillId="0" borderId="3" xfId="0" applyNumberFormat="1" applyFont="1" applyBorder="1" applyAlignment="1">
      <alignment horizontal="center" vertical="center"/>
    </xf>
    <xf numFmtId="164" fontId="4" fillId="6" borderId="7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20" fontId="6" fillId="0" borderId="3" xfId="0" applyNumberFormat="1" applyFont="1" applyBorder="1" applyAlignment="1">
      <alignment horizontal="center" vertical="center"/>
    </xf>
    <xf numFmtId="0" fontId="0" fillId="0" borderId="6" xfId="0" applyBorder="1"/>
    <xf numFmtId="164" fontId="2" fillId="0" borderId="0" xfId="0" applyNumberFormat="1" applyFont="1"/>
    <xf numFmtId="20" fontId="5" fillId="4" borderId="3" xfId="0" applyNumberFormat="1" applyFont="1" applyFill="1" applyBorder="1" applyAlignment="1">
      <alignment horizontal="center" vertical="center"/>
    </xf>
    <xf numFmtId="164" fontId="4" fillId="3" borderId="7" xfId="0" applyNumberFormat="1" applyFont="1" applyFill="1" applyBorder="1" applyAlignment="1">
      <alignment vertical="center" wrapText="1"/>
    </xf>
    <xf numFmtId="20" fontId="4" fillId="0" borderId="0" xfId="0" applyNumberFormat="1" applyFont="1" applyAlignment="1">
      <alignment vertical="center" wrapText="1"/>
    </xf>
    <xf numFmtId="0" fontId="3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20" fontId="12" fillId="0" borderId="0" xfId="0" applyNumberFormat="1" applyFont="1"/>
    <xf numFmtId="0" fontId="12" fillId="0" borderId="0" xfId="0" applyFont="1"/>
  </cellXfs>
  <cellStyles count="1">
    <cellStyle name="Normaallaad" xfId="0" builtinId="0"/>
  </cellStyles>
  <dxfs count="147">
    <dxf>
      <font>
        <strike val="0"/>
        <outline val="0"/>
        <shadow val="0"/>
        <u val="none"/>
        <vertAlign val="baseline"/>
        <sz val="9"/>
        <name val="Arial"/>
        <family val="2"/>
        <charset val="186"/>
        <scheme val="none"/>
      </font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numFmt numFmtId="164" formatCode="[h]:mm"/>
      <border outline="0">
        <left style="thin">
          <color indexed="64"/>
        </left>
        <right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6EE1371-561F-4C5C-A657-5922C76CE64D}" name="tbl_Valvetunnid4626810121416182022246810121416182124468101214161820222446810121416182022245" displayName="tbl_Valvetunnid4626810121416182022246810121416182124468101214161820222446810121416182022245" ref="A5:AH11" headerRowCount="0" totalsRowCount="1" headerRowDxfId="146" dataDxfId="145" tableBorderDxfId="144">
  <tableColumns count="34">
    <tableColumn id="1" xr3:uid="{977C4082-0F8D-4D37-B36F-0900E770E243}" name="Nimi" totalsRowLabel="KOKKU" headerRowDxfId="142" dataDxfId="141" totalsRowDxfId="143"/>
    <tableColumn id="2" xr3:uid="{371D37C8-2048-49E3-AF50-F6FB21A3C2ED}" name="Ametikoht" headerRowDxfId="139" dataDxfId="138" totalsRowDxfId="140"/>
    <tableColumn id="3" xr3:uid="{A22E374C-283C-46F0-93F7-6D6E7DBC8386}" name="Veerg1" headerRowDxfId="136" dataDxfId="135" totalsRowDxfId="137"/>
    <tableColumn id="4" xr3:uid="{3CB367D9-2F8B-4D0C-B251-17A530164948}" name="Veerg2" headerRowDxfId="133" dataDxfId="132" totalsRowDxfId="134"/>
    <tableColumn id="5" xr3:uid="{A84FE12D-269D-4B4B-B6C2-CAD65331ECA0}" name="Veerg3" headerRowDxfId="130" dataDxfId="129" totalsRowDxfId="131"/>
    <tableColumn id="6" xr3:uid="{73720AC3-D9DE-49D9-A08F-82F56EFEB74B}" name="Veerg4" headerRowDxfId="127" dataDxfId="126" totalsRowDxfId="128"/>
    <tableColumn id="7" xr3:uid="{B01A27DE-A6C5-4115-A2B3-E72473E59DE9}" name="Veerg5" headerRowDxfId="124" dataDxfId="123" totalsRowDxfId="125"/>
    <tableColumn id="8" xr3:uid="{6DCAB523-A70F-47E7-83FC-045A3863AB52}" name="Veerg6" headerRowDxfId="121" dataDxfId="120" totalsRowDxfId="122"/>
    <tableColumn id="9" xr3:uid="{9D885709-8EF9-4C98-8D64-6FE2F15776F3}" name="Veerg7" headerRowDxfId="118" dataDxfId="117" totalsRowDxfId="119"/>
    <tableColumn id="10" xr3:uid="{CA6DC0DB-A619-4981-82A5-53F5984DAD64}" name="Veerg8" headerRowDxfId="115" dataDxfId="114" totalsRowDxfId="116"/>
    <tableColumn id="11" xr3:uid="{9D7E998B-8E28-400F-A2CD-2863DFC9E4A2}" name="Veerg30" headerRowDxfId="112" dataDxfId="111" totalsRowDxfId="113"/>
    <tableColumn id="12" xr3:uid="{7E01427B-773A-4585-8127-478E20B21686}" name="Veerg9" headerRowDxfId="109" dataDxfId="108" totalsRowDxfId="110"/>
    <tableColumn id="13" xr3:uid="{23820A5F-8E68-462D-8392-C4EB0F1E476C}" name="Veerg10" headerRowDxfId="106" dataDxfId="105" totalsRowDxfId="107"/>
    <tableColumn id="14" xr3:uid="{9AC46D39-D8AF-4CA1-88CE-EE3861D6835F}" name="Veerg11" headerRowDxfId="103" dataDxfId="102" totalsRowDxfId="104"/>
    <tableColumn id="15" xr3:uid="{372735BC-BDD4-4EAB-8C61-F7910B6FCE8C}" name="Veerg12" headerRowDxfId="100" dataDxfId="99" totalsRowDxfId="101"/>
    <tableColumn id="16" xr3:uid="{8D4C97A8-3E4C-42DD-B5AE-CA60ED3015B4}" name="Veerg13" headerRowDxfId="97" dataDxfId="96" totalsRowDxfId="98"/>
    <tableColumn id="17" xr3:uid="{BB2A7A45-6B7C-4674-9D86-424AD17EB643}" name="Veerg14" headerRowDxfId="94" dataDxfId="93" totalsRowDxfId="95"/>
    <tableColumn id="18" xr3:uid="{36191DEA-0135-4E07-867B-BE09A0395A78}" name="Veerg15" headerRowDxfId="91" dataDxfId="90" totalsRowDxfId="92"/>
    <tableColumn id="19" xr3:uid="{17160613-9773-4C36-8360-5D6E2B77A6C8}" name="Veerg16" headerRowDxfId="88" dataDxfId="87" totalsRowDxfId="89"/>
    <tableColumn id="20" xr3:uid="{9FBBB0E4-2C9C-4A75-B279-9A84755F5771}" name="Veerg17" headerRowDxfId="85" dataDxfId="84" totalsRowDxfId="86"/>
    <tableColumn id="21" xr3:uid="{471BBE93-9696-4BE6-ABE4-80FCEDE020C8}" name="Veerg18" headerRowDxfId="82" dataDxfId="81" totalsRowDxfId="83"/>
    <tableColumn id="22" xr3:uid="{B365FB1A-A423-4A4E-BED7-30295FB091B3}" name="Veerg19" headerRowDxfId="79" dataDxfId="78" totalsRowDxfId="80"/>
    <tableColumn id="23" xr3:uid="{F7656C2D-6ABB-45D9-9E8C-A6D4783DB2A4}" name="Veerg20" headerRowDxfId="76" dataDxfId="75" totalsRowDxfId="77"/>
    <tableColumn id="24" xr3:uid="{41FE80BA-546D-4C21-9FFD-CDB1AA0528CA}" name="Veerg21" headerRowDxfId="73" dataDxfId="72" totalsRowDxfId="74"/>
    <tableColumn id="25" xr3:uid="{A24B6084-7498-41AA-AFA7-D1A40D93E1DF}" name="Veerg22" headerRowDxfId="70" dataDxfId="69" totalsRowDxfId="71"/>
    <tableColumn id="26" xr3:uid="{E976D396-C5F7-4F7F-94ED-F94339542AB3}" name="Veerg23" headerRowDxfId="67" dataDxfId="66" totalsRowDxfId="68"/>
    <tableColumn id="27" xr3:uid="{4B6839F6-0215-40CA-9B36-A945C6A40E39}" name="Veerg24" headerRowDxfId="64" dataDxfId="63" totalsRowDxfId="65"/>
    <tableColumn id="28" xr3:uid="{27CDD145-B5E4-4A7B-B7A0-AE174D7F8D5A}" name="Veerg25" headerRowDxfId="61" dataDxfId="60" totalsRowDxfId="62"/>
    <tableColumn id="29" xr3:uid="{47250512-03D2-44F9-91A7-C6EAF9C20B47}" name="Veerg26" headerRowDxfId="58" dataDxfId="57" totalsRowDxfId="59"/>
    <tableColumn id="32" xr3:uid="{D53428F7-162A-49F1-B0FC-E5CA6C10C554}" name="Veerg29" headerRowDxfId="55" dataDxfId="54" totalsRowDxfId="56"/>
    <tableColumn id="31" xr3:uid="{7C816404-0673-484A-9E99-3AFAE0373F49}" name="Veerg28" headerRowDxfId="52" dataDxfId="51" totalsRowDxfId="53"/>
    <tableColumn id="30" xr3:uid="{6BA808DF-C4F2-4BE9-979D-86C1DDBA5181}" name="Veerg27" headerRowDxfId="49" dataDxfId="48" totalsRowDxfId="50"/>
    <tableColumn id="34" xr3:uid="{18FCBDF2-DEAC-4E79-90E0-9341949598B0}" name="Veerg31" headerRowDxfId="46" dataDxfId="45" totalsRowDxfId="47"/>
    <tableColumn id="33" xr3:uid="{EEDF180E-9EB5-4235-BFC5-3DA350584841}" name="Valvetunde kokku" totalsRowFunction="sum" headerRowDxfId="43" dataDxfId="42" totalsRowDxfId="44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4AFEC8D-B9A8-4B9C-BC24-FD800D10BD58}" name="tbl_Ületunnid15171920255791113151719212325265791113151719212325" displayName="tbl_Ületunnid15171920255791113151719212325265791113151719212325" ref="A5:AK28" totalsRowCount="1" headerRowDxfId="41" totalsRowDxfId="40">
  <tableColumns count="37">
    <tableColumn id="1" xr3:uid="{B870A898-D065-47EF-8B87-3247F1968C9E}" name="Nimi" dataDxfId="39"/>
    <tableColumn id="2" xr3:uid="{2267D6BA-7C20-40F6-B646-182B46C25C86}" name="Struktuuriüksus" dataDxfId="38"/>
    <tableColumn id="3" xr3:uid="{A7F577CA-CBE2-45C2-A636-521964379FDC}" name="Ametikoht" dataDxfId="37"/>
    <tableColumn id="4" xr3:uid="{EC08B843-392F-42B1-BB5F-48C404774C55}" name="1" dataDxfId="36"/>
    <tableColumn id="5" xr3:uid="{F976CA87-BAF9-4392-AD26-55918D54CDF9}" name="2" dataDxfId="35"/>
    <tableColumn id="6" xr3:uid="{5EF9BD33-0016-4476-ABD5-97AB30F0B137}" name="3" dataDxfId="34"/>
    <tableColumn id="7" xr3:uid="{2F772AE4-5F51-4C2E-9839-D8CF6030AEA4}" name="4" dataDxfId="33"/>
    <tableColumn id="8" xr3:uid="{5016FC04-7705-4F2E-BCFC-E826C80D3E9C}" name="5" dataDxfId="32"/>
    <tableColumn id="9" xr3:uid="{D754D044-972F-48BF-B398-4779BB3D649B}" name="6" dataDxfId="31"/>
    <tableColumn id="10" xr3:uid="{A5255DB3-F6AE-404A-BEF7-A8C985364213}" name="7" dataDxfId="30"/>
    <tableColumn id="11" xr3:uid="{D94F6B9D-D1DB-45E1-9C11-C053DAB637A8}" name="8" dataDxfId="29"/>
    <tableColumn id="12" xr3:uid="{BBE51BBD-0304-4226-BC2C-0EF849CEDF24}" name="9" dataDxfId="28"/>
    <tableColumn id="13" xr3:uid="{1B1330D3-8F99-49D3-90E5-FAF8BAF5A9B9}" name="10" dataDxfId="27"/>
    <tableColumn id="14" xr3:uid="{2A00462A-B8D5-486D-9CC0-6A60FA55274C}" name="11" dataDxfId="26"/>
    <tableColumn id="15" xr3:uid="{BE8964B2-D6AE-434D-86DF-DC0B21267302}" name="12" dataDxfId="25"/>
    <tableColumn id="16" xr3:uid="{3368B1C8-2596-46EA-BFB1-620874B6E547}" name="13" dataDxfId="24"/>
    <tableColumn id="17" xr3:uid="{AAF0C7C5-F509-4450-8730-E3B4F750CE91}" name="14" dataDxfId="23"/>
    <tableColumn id="18" xr3:uid="{A29D5CF5-0C9A-41D1-ABC5-1680AAB81EF0}" name="15" dataDxfId="22"/>
    <tableColumn id="19" xr3:uid="{5EDD6907-F4B1-4C1B-A705-91914DFD0A23}" name="16" dataDxfId="21"/>
    <tableColumn id="20" xr3:uid="{963C6715-D8CA-498E-ADEB-FD6B90E0BB08}" name="17" dataDxfId="20"/>
    <tableColumn id="21" xr3:uid="{27832A9E-9BCD-45D8-B38C-A99619C6E8B3}" name="18" dataDxfId="19"/>
    <tableColumn id="22" xr3:uid="{0BA99BCD-E1C1-4EC5-BB76-EA71B702BBC6}" name="19" dataDxfId="18"/>
    <tableColumn id="23" xr3:uid="{98EBE874-5D94-4A95-8150-A534ED07BA91}" name="20" dataDxfId="17"/>
    <tableColumn id="24" xr3:uid="{AF2EB9C1-A0CF-4205-B52D-543698FECDA8}" name="21" dataDxfId="16"/>
    <tableColumn id="25" xr3:uid="{CC807B76-7610-487C-B38F-F2BDC5E18CDB}" name="22" dataDxfId="15"/>
    <tableColumn id="26" xr3:uid="{67ED8E6E-7F1D-40BF-925A-AAB599FEF3CD}" name="23" dataDxfId="14"/>
    <tableColumn id="27" xr3:uid="{812EC29B-E779-442A-B242-86C27AB6B61E}" name="24" dataDxfId="13"/>
    <tableColumn id="28" xr3:uid="{6582AE14-23C2-45D5-B119-4518AA2138A0}" name="25" dataDxfId="12"/>
    <tableColumn id="29" xr3:uid="{DCECE504-B333-4A79-8407-E8BB099906E8}" name="26" dataDxfId="11"/>
    <tableColumn id="30" xr3:uid="{AE335B6D-AE66-4FF6-8505-2E5915DBDE39}" name="27" dataDxfId="10"/>
    <tableColumn id="37" xr3:uid="{9478F483-D129-48A5-825C-A864CC54CEF5}" name="28" dataDxfId="9"/>
    <tableColumn id="33" xr3:uid="{AC584D57-1D95-476E-BC5D-5BB38374C423}" name="29" dataDxfId="8"/>
    <tableColumn id="32" xr3:uid="{4B250025-1238-4EA1-B603-353AC2CEBC65}" name="30" dataDxfId="7"/>
    <tableColumn id="31" xr3:uid="{5779886E-61E5-4EC5-BB44-04C0FFE5ECEF}" name="31" dataDxfId="6"/>
    <tableColumn id="34" xr3:uid="{306A68AB-501E-485C-8167-FB2DCB434A1B}" name="Ületunde kokku (minutipõhiselt)" totalsRowFunction="sum" dataDxfId="4" totalsRowDxfId="5"/>
    <tableColumn id="35" xr3:uid="{A79BA890-B388-4D7D-9949-32B95618129A}" name="Tundidesse teisendatult" totalsRowFunction="sum" dataDxfId="2" totalsRowDxfId="3"/>
    <tableColumn id="36" xr3:uid="{193DDF1D-4D64-4EC2-B6D7-84F2FAE2C8F6}" name="millest riigipühad" totalsRowFunction="sum" dataDxfId="0" totalsRowDxfId="1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F431-6DBD-4EF2-B240-C01850308314}">
  <dimension ref="A1:AH11"/>
  <sheetViews>
    <sheetView workbookViewId="0">
      <selection activeCell="AM20" sqref="AM20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33" t="s">
        <v>60</v>
      </c>
      <c r="B1" s="33"/>
    </row>
    <row r="2" spans="1:34" x14ac:dyDescent="0.25">
      <c r="A2" s="33"/>
      <c r="B2" s="33"/>
    </row>
    <row r="3" spans="1:34" x14ac:dyDescent="0.25">
      <c r="A3" s="33"/>
      <c r="B3" s="33"/>
    </row>
    <row r="5" spans="1:34" x14ac:dyDescent="0.25">
      <c r="A5" s="1" t="s">
        <v>0</v>
      </c>
      <c r="B5" s="2" t="s">
        <v>1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4" t="s">
        <v>2</v>
      </c>
    </row>
    <row r="6" spans="1:34" x14ac:dyDescent="0.25">
      <c r="A6" s="5" t="s">
        <v>3</v>
      </c>
      <c r="B6" s="5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>
        <v>183</v>
      </c>
    </row>
    <row r="7" spans="1:34" x14ac:dyDescent="0.25">
      <c r="A7" s="5" t="s">
        <v>49</v>
      </c>
      <c r="B7" s="5" t="s">
        <v>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v>196</v>
      </c>
    </row>
    <row r="8" spans="1:34" s="9" customFormat="1" x14ac:dyDescent="0.25">
      <c r="A8" s="5" t="s">
        <v>5</v>
      </c>
      <c r="B8" s="8" t="s">
        <v>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v>123</v>
      </c>
    </row>
    <row r="9" spans="1:34" s="9" customFormat="1" x14ac:dyDescent="0.25">
      <c r="A9" s="5" t="s">
        <v>7</v>
      </c>
      <c r="B9" s="5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v>77</v>
      </c>
    </row>
    <row r="10" spans="1:34" x14ac:dyDescent="0.25">
      <c r="A10" s="5"/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</row>
    <row r="11" spans="1:34" x14ac:dyDescent="0.25">
      <c r="A11" s="10" t="s">
        <v>8</v>
      </c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4">
        <f>SUBTOTAL(109,tbl_Valvetunnid4626810121416182022246810121416182124468101214161820222446810121416182022245[Valvetunde kokku])</f>
        <v>579</v>
      </c>
    </row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E2E6-18E0-41BD-8C29-8F2F6F251F21}">
  <dimension ref="A1:JH34"/>
  <sheetViews>
    <sheetView tabSelected="1" zoomScale="90" zoomScaleNormal="90" workbookViewId="0">
      <selection activeCell="AO12" sqref="AO12"/>
    </sheetView>
  </sheetViews>
  <sheetFormatPr defaultRowHeight="15" outlineLevelCol="1" x14ac:dyDescent="0.25"/>
  <cols>
    <col min="1" max="1" width="20.5703125" bestFit="1" customWidth="1"/>
    <col min="2" max="2" width="44.5703125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3" customWidth="1"/>
    <col min="39" max="39" width="28.7109375" bestFit="1" customWidth="1"/>
  </cols>
  <sheetData>
    <row r="1" spans="1:268" x14ac:dyDescent="0.25">
      <c r="A1" s="34" t="s">
        <v>61</v>
      </c>
      <c r="B1" s="34"/>
      <c r="C1" s="34"/>
    </row>
    <row r="2" spans="1:268" x14ac:dyDescent="0.25">
      <c r="A2" s="34"/>
      <c r="B2" s="34"/>
      <c r="C2" s="34"/>
    </row>
    <row r="3" spans="1:268" x14ac:dyDescent="0.25">
      <c r="A3" s="34"/>
      <c r="B3" s="34"/>
      <c r="C3" s="34"/>
    </row>
    <row r="5" spans="1:268" s="20" customFormat="1" ht="24" x14ac:dyDescent="0.2">
      <c r="A5" s="14" t="s">
        <v>0</v>
      </c>
      <c r="B5" s="14" t="s">
        <v>9</v>
      </c>
      <c r="C5" s="14" t="s">
        <v>1</v>
      </c>
      <c r="D5" s="15" t="s">
        <v>10</v>
      </c>
      <c r="E5" s="15" t="s">
        <v>11</v>
      </c>
      <c r="F5" s="15" t="s">
        <v>12</v>
      </c>
      <c r="G5" s="15" t="s">
        <v>13</v>
      </c>
      <c r="H5" s="15" t="s">
        <v>14</v>
      </c>
      <c r="I5" s="15" t="s">
        <v>15</v>
      </c>
      <c r="J5" s="15" t="s">
        <v>16</v>
      </c>
      <c r="K5" s="15" t="s">
        <v>17</v>
      </c>
      <c r="L5" s="15" t="s">
        <v>18</v>
      </c>
      <c r="M5" s="15" t="s">
        <v>19</v>
      </c>
      <c r="N5" s="15" t="s">
        <v>20</v>
      </c>
      <c r="O5" s="16" t="s">
        <v>21</v>
      </c>
      <c r="P5" s="16" t="s">
        <v>22</v>
      </c>
      <c r="Q5" s="15" t="s">
        <v>23</v>
      </c>
      <c r="R5" s="15" t="s">
        <v>24</v>
      </c>
      <c r="S5" s="15" t="s">
        <v>25</v>
      </c>
      <c r="T5" s="15" t="s">
        <v>26</v>
      </c>
      <c r="U5" s="15" t="s">
        <v>27</v>
      </c>
      <c r="V5" s="15" t="s">
        <v>28</v>
      </c>
      <c r="W5" s="15" t="s">
        <v>29</v>
      </c>
      <c r="X5" s="15" t="s">
        <v>30</v>
      </c>
      <c r="Y5" s="15" t="s">
        <v>31</v>
      </c>
      <c r="Z5" s="15" t="s">
        <v>32</v>
      </c>
      <c r="AA5" s="15" t="s">
        <v>33</v>
      </c>
      <c r="AB5" s="15" t="s">
        <v>34</v>
      </c>
      <c r="AC5" s="15" t="s">
        <v>35</v>
      </c>
      <c r="AD5" s="15" t="s">
        <v>36</v>
      </c>
      <c r="AE5" s="15" t="s">
        <v>37</v>
      </c>
      <c r="AF5" s="15" t="s">
        <v>38</v>
      </c>
      <c r="AG5" s="15" t="s">
        <v>39</v>
      </c>
      <c r="AH5" s="15" t="s">
        <v>40</v>
      </c>
      <c r="AI5" s="17" t="s">
        <v>41</v>
      </c>
      <c r="AJ5" s="17" t="s">
        <v>42</v>
      </c>
      <c r="AK5" s="18" t="s">
        <v>43</v>
      </c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  <c r="IQ5" s="19"/>
      <c r="IR5" s="19"/>
      <c r="IS5" s="19"/>
      <c r="IT5" s="19"/>
      <c r="IU5" s="19"/>
      <c r="IV5" s="19"/>
      <c r="IW5" s="19"/>
      <c r="IX5" s="19"/>
      <c r="IY5" s="19"/>
      <c r="IZ5" s="19"/>
      <c r="JA5" s="19"/>
      <c r="JB5" s="19"/>
      <c r="JC5" s="19"/>
      <c r="JD5" s="19"/>
      <c r="JE5" s="19"/>
      <c r="JF5" s="19"/>
      <c r="JG5" s="19"/>
      <c r="JH5" s="19"/>
    </row>
    <row r="6" spans="1:268" s="20" customFormat="1" x14ac:dyDescent="0.25">
      <c r="A6" s="21" t="s">
        <v>62</v>
      </c>
      <c r="B6" s="22" t="s">
        <v>44</v>
      </c>
      <c r="C6" s="21" t="s">
        <v>53</v>
      </c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30"/>
      <c r="AH6" s="30"/>
      <c r="AI6" s="31"/>
      <c r="AJ6" s="25">
        <v>0.29166666666666669</v>
      </c>
      <c r="AK6" s="26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  <c r="IQ6" s="19"/>
      <c r="IR6" s="19"/>
      <c r="IS6" s="19"/>
      <c r="IT6" s="19"/>
      <c r="IU6" s="19"/>
      <c r="IV6" s="19"/>
      <c r="IW6" s="19"/>
      <c r="IX6" s="19"/>
      <c r="IY6" s="19"/>
      <c r="IZ6" s="19"/>
      <c r="JA6" s="19"/>
      <c r="JB6" s="19"/>
      <c r="JC6" s="19"/>
      <c r="JD6" s="19"/>
      <c r="JE6" s="19"/>
      <c r="JF6" s="19"/>
      <c r="JG6" s="19"/>
      <c r="JH6" s="19"/>
    </row>
    <row r="7" spans="1:268" s="20" customFormat="1" x14ac:dyDescent="0.25">
      <c r="A7" s="21" t="s">
        <v>63</v>
      </c>
      <c r="B7" s="28" t="s">
        <v>44</v>
      </c>
      <c r="C7" s="21" t="s">
        <v>45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4"/>
      <c r="AJ7" s="25">
        <v>0.33333333333333331</v>
      </c>
      <c r="AK7" s="32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  <c r="IQ7" s="19"/>
      <c r="IR7" s="19"/>
      <c r="IS7" s="19"/>
      <c r="IT7" s="19"/>
      <c r="IU7" s="19"/>
      <c r="IV7" s="19"/>
      <c r="IW7" s="19"/>
      <c r="IX7" s="19"/>
      <c r="IY7" s="19"/>
      <c r="IZ7" s="19"/>
      <c r="JA7" s="19"/>
      <c r="JB7" s="19"/>
      <c r="JC7" s="19"/>
      <c r="JD7" s="19"/>
      <c r="JE7" s="19"/>
      <c r="JF7" s="19"/>
      <c r="JG7" s="19"/>
      <c r="JH7" s="19"/>
    </row>
    <row r="8" spans="1:268" s="20" customFormat="1" x14ac:dyDescent="0.25">
      <c r="A8" s="21" t="s">
        <v>64</v>
      </c>
      <c r="B8" s="28" t="s">
        <v>44</v>
      </c>
      <c r="C8" s="21" t="s">
        <v>45</v>
      </c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4"/>
      <c r="AJ8" s="25">
        <v>0.125</v>
      </c>
      <c r="AK8" s="32">
        <v>0.125</v>
      </c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  <c r="IQ8" s="19"/>
      <c r="IR8" s="19"/>
      <c r="IS8" s="19"/>
      <c r="IT8" s="19"/>
      <c r="IU8" s="19"/>
      <c r="IV8" s="19"/>
      <c r="IW8" s="19"/>
      <c r="IX8" s="19"/>
      <c r="IY8" s="19"/>
      <c r="IZ8" s="19"/>
      <c r="JA8" s="19"/>
      <c r="JB8" s="19"/>
      <c r="JC8" s="19"/>
      <c r="JD8" s="19"/>
      <c r="JE8" s="19"/>
      <c r="JF8" s="19"/>
      <c r="JG8" s="19"/>
      <c r="JH8" s="19"/>
    </row>
    <row r="9" spans="1:268" x14ac:dyDescent="0.25">
      <c r="A9" s="21" t="s">
        <v>3</v>
      </c>
      <c r="B9" s="22" t="s">
        <v>44</v>
      </c>
      <c r="C9" s="21" t="s">
        <v>4</v>
      </c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4"/>
      <c r="AJ9" s="25">
        <v>0.10416666666666667</v>
      </c>
      <c r="AK9" s="35">
        <v>6.25E-2</v>
      </c>
    </row>
    <row r="10" spans="1:268" x14ac:dyDescent="0.25">
      <c r="A10" s="21" t="s">
        <v>49</v>
      </c>
      <c r="B10" s="22" t="s">
        <v>44</v>
      </c>
      <c r="C10" s="21" t="s">
        <v>6</v>
      </c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4"/>
      <c r="AJ10" s="25">
        <v>0.17013888888888887</v>
      </c>
      <c r="AK10" s="36"/>
    </row>
    <row r="11" spans="1:268" x14ac:dyDescent="0.25">
      <c r="A11" s="21" t="s">
        <v>5</v>
      </c>
      <c r="B11" s="28" t="s">
        <v>44</v>
      </c>
      <c r="C11" s="21" t="s">
        <v>6</v>
      </c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4"/>
      <c r="AJ11" s="25">
        <v>0.26041666666666669</v>
      </c>
      <c r="AK11" s="35"/>
    </row>
    <row r="12" spans="1:268" x14ac:dyDescent="0.25">
      <c r="A12" s="21" t="s">
        <v>56</v>
      </c>
      <c r="B12" s="22" t="s">
        <v>46</v>
      </c>
      <c r="C12" s="21" t="s">
        <v>47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4"/>
      <c r="AJ12" s="25">
        <v>0.375</v>
      </c>
      <c r="AK12" s="36"/>
    </row>
    <row r="13" spans="1:268" x14ac:dyDescent="0.25">
      <c r="A13" s="21" t="s">
        <v>57</v>
      </c>
      <c r="B13" s="22" t="s">
        <v>46</v>
      </c>
      <c r="C13" s="21" t="s">
        <v>47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4"/>
      <c r="AJ13" s="25">
        <v>4.1666666666666664E-2</v>
      </c>
      <c r="AK13" s="35">
        <v>4.1666666666666664E-2</v>
      </c>
    </row>
    <row r="14" spans="1:268" x14ac:dyDescent="0.25">
      <c r="A14" s="21" t="s">
        <v>65</v>
      </c>
      <c r="B14" s="22" t="s">
        <v>46</v>
      </c>
      <c r="C14" s="21" t="s">
        <v>45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4"/>
      <c r="AJ14" s="25">
        <v>4.1666666666666664E-2</v>
      </c>
      <c r="AK14" s="36"/>
    </row>
    <row r="15" spans="1:268" x14ac:dyDescent="0.25">
      <c r="A15" s="21" t="s">
        <v>58</v>
      </c>
      <c r="B15" s="22" t="s">
        <v>46</v>
      </c>
      <c r="C15" s="21" t="s">
        <v>45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4"/>
      <c r="AJ15" s="25">
        <v>6.25E-2</v>
      </c>
      <c r="AK15" s="36"/>
    </row>
    <row r="16" spans="1:268" x14ac:dyDescent="0.25">
      <c r="A16" s="21" t="s">
        <v>66</v>
      </c>
      <c r="B16" s="22" t="s">
        <v>46</v>
      </c>
      <c r="C16" s="21" t="s">
        <v>45</v>
      </c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4"/>
      <c r="AJ16" s="25">
        <v>0.10416666666666667</v>
      </c>
      <c r="AK16" s="36"/>
    </row>
    <row r="17" spans="1:37" x14ac:dyDescent="0.25">
      <c r="A17" s="21" t="s">
        <v>54</v>
      </c>
      <c r="B17" s="22" t="s">
        <v>46</v>
      </c>
      <c r="C17" s="21" t="s">
        <v>45</v>
      </c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4"/>
      <c r="AJ17" s="25">
        <v>0.1875</v>
      </c>
      <c r="AK17" s="35"/>
    </row>
    <row r="18" spans="1:37" x14ac:dyDescent="0.25">
      <c r="A18" s="21" t="s">
        <v>59</v>
      </c>
      <c r="B18" s="28" t="s">
        <v>46</v>
      </c>
      <c r="C18" s="21" t="s">
        <v>45</v>
      </c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4"/>
      <c r="AJ18" s="25">
        <v>4.1666666666666664E-2</v>
      </c>
      <c r="AK18" s="36"/>
    </row>
    <row r="19" spans="1:37" x14ac:dyDescent="0.25">
      <c r="A19" s="21" t="s">
        <v>67</v>
      </c>
      <c r="B19" s="28" t="s">
        <v>52</v>
      </c>
      <c r="C19" s="21" t="s">
        <v>47</v>
      </c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4"/>
      <c r="AJ19" s="25">
        <v>0.125</v>
      </c>
      <c r="AK19" s="36"/>
    </row>
    <row r="20" spans="1:37" x14ac:dyDescent="0.25">
      <c r="A20" s="21" t="s">
        <v>68</v>
      </c>
      <c r="B20" s="28" t="s">
        <v>52</v>
      </c>
      <c r="C20" s="21" t="s">
        <v>47</v>
      </c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4"/>
      <c r="AJ20" s="25">
        <v>0.16666666666666666</v>
      </c>
      <c r="AK20" s="36"/>
    </row>
    <row r="21" spans="1:37" x14ac:dyDescent="0.25">
      <c r="A21" s="21" t="s">
        <v>69</v>
      </c>
      <c r="B21" s="28" t="s">
        <v>52</v>
      </c>
      <c r="C21" s="21" t="s">
        <v>45</v>
      </c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4"/>
      <c r="AJ21" s="25">
        <v>0.16666666666666666</v>
      </c>
      <c r="AK21" s="35">
        <v>0.16666666666666666</v>
      </c>
    </row>
    <row r="22" spans="1:37" x14ac:dyDescent="0.25">
      <c r="A22" s="21" t="s">
        <v>70</v>
      </c>
      <c r="B22" s="28" t="s">
        <v>50</v>
      </c>
      <c r="C22" s="21" t="s">
        <v>71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4"/>
      <c r="AJ22" s="25">
        <v>0.625</v>
      </c>
      <c r="AK22" s="36"/>
    </row>
    <row r="23" spans="1:37" x14ac:dyDescent="0.25">
      <c r="A23" s="21" t="s">
        <v>55</v>
      </c>
      <c r="B23" s="22" t="s">
        <v>50</v>
      </c>
      <c r="C23" s="21" t="s">
        <v>45</v>
      </c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4"/>
      <c r="AJ23" s="25">
        <v>0.25</v>
      </c>
      <c r="AK23" s="35">
        <v>0.16666666666666666</v>
      </c>
    </row>
    <row r="24" spans="1:37" x14ac:dyDescent="0.25">
      <c r="A24" s="21" t="s">
        <v>72</v>
      </c>
      <c r="B24" s="28" t="s">
        <v>48</v>
      </c>
      <c r="C24" s="21" t="s">
        <v>4</v>
      </c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4"/>
      <c r="AJ24" s="25">
        <v>0.125</v>
      </c>
      <c r="AK24" s="36"/>
    </row>
    <row r="25" spans="1:37" x14ac:dyDescent="0.25">
      <c r="A25" s="21" t="s">
        <v>73</v>
      </c>
      <c r="B25" s="22" t="s">
        <v>48</v>
      </c>
      <c r="C25" s="21" t="s">
        <v>47</v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4"/>
      <c r="AJ25" s="25">
        <v>0.16666666666666666</v>
      </c>
      <c r="AK25" s="36"/>
    </row>
    <row r="26" spans="1:37" x14ac:dyDescent="0.25">
      <c r="A26" s="21" t="s">
        <v>74</v>
      </c>
      <c r="B26" s="28" t="s">
        <v>48</v>
      </c>
      <c r="C26" s="21" t="s">
        <v>45</v>
      </c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4"/>
      <c r="AJ26" s="25">
        <v>0.20833333333333334</v>
      </c>
      <c r="AK26" s="36"/>
    </row>
    <row r="27" spans="1:37" x14ac:dyDescent="0.25">
      <c r="A27" s="21" t="s">
        <v>51</v>
      </c>
      <c r="B27" s="28" t="s">
        <v>48</v>
      </c>
      <c r="C27" s="21" t="s">
        <v>45</v>
      </c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4"/>
      <c r="AJ27" s="25">
        <v>0.375</v>
      </c>
      <c r="AK27" s="36"/>
    </row>
    <row r="28" spans="1:37" x14ac:dyDescent="0.25">
      <c r="AI28" s="29">
        <f>SUBTOTAL(109,tbl_Ületunnid15171920255791113151719212325265791113151719212325[Ületunde kokku (minutipõhiselt)])</f>
        <v>0</v>
      </c>
      <c r="AJ28" s="29">
        <f>SUBTOTAL(109,tbl_Ületunnid15171920255791113151719212325265791113151719212325[Tundidesse teisendatult])</f>
        <v>4.3472222222222214</v>
      </c>
      <c r="AK28" s="29">
        <f>SUBTOTAL(109,tbl_Ületunnid15171920255791113151719212325265791113151719212325[millest riigipühad])</f>
        <v>0.5625</v>
      </c>
    </row>
    <row r="29" spans="1:37" x14ac:dyDescent="0.25">
      <c r="AI29" s="13"/>
      <c r="AK29"/>
    </row>
    <row r="30" spans="1:37" x14ac:dyDescent="0.25">
      <c r="AI30" s="13"/>
      <c r="AK30"/>
    </row>
    <row r="31" spans="1:37" x14ac:dyDescent="0.25">
      <c r="AI31" s="13"/>
      <c r="AK31"/>
    </row>
    <row r="32" spans="1:37" x14ac:dyDescent="0.25">
      <c r="AI32" s="13"/>
      <c r="AK32"/>
    </row>
    <row r="33" spans="35:37" x14ac:dyDescent="0.25">
      <c r="AI33" s="13"/>
      <c r="AK33"/>
    </row>
    <row r="34" spans="35:37" x14ac:dyDescent="0.25">
      <c r="AI34" s="13"/>
      <c r="AK34"/>
    </row>
  </sheetData>
  <mergeCells count="1">
    <mergeCell ref="A1:C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Liis-Greete Kala</cp:lastModifiedBy>
  <dcterms:created xsi:type="dcterms:W3CDTF">2024-03-07T09:05:13Z</dcterms:created>
  <dcterms:modified xsi:type="dcterms:W3CDTF">2025-01-09T07:22:18Z</dcterms:modified>
</cp:coreProperties>
</file>